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セットリスト（空欄）" sheetId="1" state="visible" r:id="rId1"/>
    <sheet xmlns:r="http://schemas.openxmlformats.org/officeDocument/2006/relationships" name="記入例（30分・6曲）" sheetId="2" state="visible" r:id="rId2"/>
    <sheet xmlns:r="http://schemas.openxmlformats.org/officeDocument/2006/relationships" name="持ち時間→曲数の早見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eiryo"/>
      <b val="1"/>
      <color rgb="002A2723"/>
      <sz val="14"/>
    </font>
    <font>
      <name val="Meiryo"/>
      <color rgb="006B6459"/>
      <sz val="8"/>
    </font>
    <font>
      <name val="Meiryo"/>
      <b val="1"/>
      <color rgb="007A3B34"/>
      <sz val="9"/>
    </font>
    <font>
      <name val="Meiryo"/>
      <color rgb="009A8F80"/>
      <sz val="9"/>
    </font>
    <font>
      <name val="Meiryo"/>
      <b val="1"/>
      <color rgb="00FFFFFF"/>
      <sz val="9"/>
    </font>
    <font>
      <name val="Meiryo"/>
      <sz val="9"/>
    </font>
    <font>
      <name val="Meiryo"/>
      <b val="1"/>
      <color rgb="002A2723"/>
      <sz val="11"/>
    </font>
  </fonts>
  <fills count="6">
    <fill>
      <patternFill/>
    </fill>
    <fill>
      <patternFill patternType="gray125"/>
    </fill>
    <fill>
      <patternFill patternType="solid">
        <fgColor rgb="00FFF4F0"/>
      </patternFill>
    </fill>
    <fill>
      <patternFill patternType="solid">
        <fgColor rgb="002A2723"/>
      </patternFill>
    </fill>
    <fill>
      <patternFill patternType="solid">
        <fgColor rgb="00D8313F"/>
      </patternFill>
    </fill>
    <fill>
      <patternFill patternType="solid">
        <fgColor rgb="00F1EFE9"/>
      </patternFill>
    </fill>
  </fills>
  <borders count="6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  <border>
      <left/>
      <right/>
      <top style="thin">
        <color rgb="00D9D2C7"/>
      </top>
      <bottom/>
      <diagonal/>
    </border>
    <border>
      <left/>
      <right style="thin">
        <color rgb="00D9D2C7"/>
      </right>
      <top style="thin">
        <color rgb="00D9D2C7"/>
      </top>
      <bottom/>
      <diagonal/>
    </border>
    <border>
      <left/>
      <right/>
      <top style="thin">
        <color rgb="00D9D2C7"/>
      </top>
      <bottom style="thin">
        <color rgb="00D9D2C7"/>
      </bottom>
      <diagonal/>
    </border>
    <border>
      <left/>
      <right style="thin">
        <color rgb="00D9D2C7"/>
      </right>
      <top style="thin">
        <color rgb="00D9D2C7"/>
      </top>
      <bottom style="thin">
        <color rgb="00D9D2C7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/>
    </xf>
    <xf numFmtId="0" fontId="0" fillId="2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/>
    </xf>
    <xf numFmtId="0" fontId="5" fillId="4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6" customWidth="1" min="3" max="3"/>
    <col width="6" customWidth="1" min="4" max="4"/>
    <col width="8" customWidth="1" min="5" max="5"/>
    <col width="9" customWidth="1" min="6" max="6"/>
    <col width="13" customWidth="1" min="7" max="7"/>
    <col width="7" customWidth="1" min="8" max="8"/>
    <col width="26" customWidth="1" min="9" max="9"/>
    <col width="28" customWidth="1" min="10" max="10"/>
  </cols>
  <sheetData>
    <row r="1">
      <c r="A1" s="1" t="inlineStr">
        <is>
          <t>セットリスト（スタッフ用）</t>
        </is>
      </c>
      <c r="F1" s="2" t="inlineStr">
        <is>
          <t>無料テンプレート by セット図くん（set-zu.jp）　※印刷・改変自由</t>
        </is>
      </c>
    </row>
    <row r="2">
      <c r="A2" s="3" t="inlineStr">
        <is>
          <t>C・D列に曲の尺（分・秒）、MCの行はE列に文字数を入れるだけ。いちばん下で「持ち時間に収まるか」が自動で出ます。</t>
        </is>
      </c>
    </row>
    <row r="3" ht="18" customHeight="1">
      <c r="A3" s="4" t="inlineStr">
        <is>
          <t>バンド名</t>
        </is>
      </c>
      <c r="B3" s="5" t="n"/>
      <c r="C3" s="5" t="n"/>
      <c r="D3" s="5" t="n"/>
      <c r="E3" s="5" t="n"/>
      <c r="F3" s="4" t="inlineStr">
        <is>
          <t>出演日・会場・イベント名</t>
        </is>
      </c>
      <c r="G3" s="5" t="n"/>
      <c r="H3" s="6" t="n"/>
      <c r="I3" s="6" t="n"/>
      <c r="J3" s="7" t="n"/>
    </row>
    <row r="4" ht="18" customHeight="1">
      <c r="A4" s="4" t="inlineStr">
        <is>
          <t>出番（◯番目）</t>
        </is>
      </c>
      <c r="B4" s="5" t="n"/>
      <c r="C4" s="5" t="n"/>
      <c r="D4" s="5" t="n"/>
      <c r="E4" s="5" t="n"/>
      <c r="F4" s="4" t="inlineStr">
        <is>
          <t>持ち時間（分）</t>
        </is>
      </c>
      <c r="G4" s="8" t="n"/>
      <c r="H4" s="9" t="inlineStr">
        <is>
          <t>← 分だけ数字で（例：30）。いちばん下の「持ち時間との差」が自動で出ます</t>
        </is>
      </c>
      <c r="I4" s="6" t="n"/>
      <c r="J4" s="7" t="n"/>
    </row>
    <row r="6" ht="28" customHeight="1">
      <c r="A6" s="10" t="inlineStr">
        <is>
          <t>順</t>
        </is>
      </c>
      <c r="B6" s="10" t="inlineStr">
        <is>
          <t>曲名（カバーはアーティスト名も）</t>
        </is>
      </c>
      <c r="C6" s="10" t="inlineStr">
        <is>
          <t>分</t>
        </is>
      </c>
      <c r="D6" s="10" t="inlineStr">
        <is>
          <t>秒</t>
        </is>
      </c>
      <c r="E6" s="10" t="inlineStr">
        <is>
          <t>MCの
字数</t>
        </is>
      </c>
      <c r="F6" s="10" t="inlineStr">
        <is>
          <t>MC秒
(自動)</t>
        </is>
      </c>
      <c r="G6" s="10" t="inlineStr">
        <is>
          <t>テンポ</t>
        </is>
      </c>
      <c r="H6" s="10" t="inlineStr">
        <is>
          <t>キー</t>
        </is>
      </c>
      <c r="I6" s="10" t="inlineStr">
        <is>
          <t>SE・MC・つなぎ</t>
        </is>
      </c>
      <c r="J6" s="10" t="inlineStr">
        <is>
          <t>照明・持ち替えなどの備考</t>
        </is>
      </c>
    </row>
    <row r="7" ht="17" customHeight="1">
      <c r="A7" s="11" t="n"/>
      <c r="B7" s="12" t="n"/>
      <c r="C7" s="11" t="n"/>
      <c r="D7" s="11" t="n"/>
      <c r="E7" s="11" t="n"/>
      <c r="F7" s="11">
        <f>IF(E7="","",CEILING(E7/270*60,5))</f>
        <v/>
      </c>
      <c r="G7" s="11" t="n"/>
      <c r="H7" s="11" t="n"/>
      <c r="I7" s="12" t="n"/>
      <c r="J7" s="12" t="n"/>
    </row>
    <row r="8" ht="17" customHeight="1">
      <c r="A8" s="11" t="n"/>
      <c r="B8" s="12" t="n"/>
      <c r="C8" s="11" t="n"/>
      <c r="D8" s="11" t="n"/>
      <c r="E8" s="11" t="n"/>
      <c r="F8" s="11">
        <f>IF(E8="","",CEILING(E8/270*60,5))</f>
        <v/>
      </c>
      <c r="G8" s="11" t="n"/>
      <c r="H8" s="11" t="n"/>
      <c r="I8" s="12" t="n"/>
      <c r="J8" s="12" t="n"/>
    </row>
    <row r="9" ht="17" customHeight="1">
      <c r="A9" s="11" t="n"/>
      <c r="B9" s="12" t="n"/>
      <c r="C9" s="11" t="n"/>
      <c r="D9" s="11" t="n"/>
      <c r="E9" s="11" t="n"/>
      <c r="F9" s="11">
        <f>IF(E9="","",CEILING(E9/270*60,5))</f>
        <v/>
      </c>
      <c r="G9" s="11" t="n"/>
      <c r="H9" s="11" t="n"/>
      <c r="I9" s="12" t="n"/>
      <c r="J9" s="12" t="n"/>
    </row>
    <row r="10" ht="17" customHeight="1">
      <c r="A10" s="11" t="n"/>
      <c r="B10" s="12" t="n"/>
      <c r="C10" s="11" t="n"/>
      <c r="D10" s="11" t="n"/>
      <c r="E10" s="11" t="n"/>
      <c r="F10" s="11">
        <f>IF(E10="","",CEILING(E10/270*60,5))</f>
        <v/>
      </c>
      <c r="G10" s="11" t="n"/>
      <c r="H10" s="11" t="n"/>
      <c r="I10" s="12" t="n"/>
      <c r="J10" s="12" t="n"/>
    </row>
    <row r="11" ht="17" customHeight="1">
      <c r="A11" s="11" t="n"/>
      <c r="B11" s="12" t="n"/>
      <c r="C11" s="11" t="n"/>
      <c r="D11" s="11" t="n"/>
      <c r="E11" s="11" t="n"/>
      <c r="F11" s="11">
        <f>IF(E11="","",CEILING(E11/270*60,5))</f>
        <v/>
      </c>
      <c r="G11" s="11" t="n"/>
      <c r="H11" s="11" t="n"/>
      <c r="I11" s="12" t="n"/>
      <c r="J11" s="12" t="n"/>
    </row>
    <row r="12" ht="17" customHeight="1">
      <c r="A12" s="11" t="n"/>
      <c r="B12" s="12" t="n"/>
      <c r="C12" s="11" t="n"/>
      <c r="D12" s="11" t="n"/>
      <c r="E12" s="11" t="n"/>
      <c r="F12" s="11">
        <f>IF(E12="","",CEILING(E12/270*60,5))</f>
        <v/>
      </c>
      <c r="G12" s="11" t="n"/>
      <c r="H12" s="11" t="n"/>
      <c r="I12" s="12" t="n"/>
      <c r="J12" s="12" t="n"/>
    </row>
    <row r="13" ht="17" customHeight="1">
      <c r="A13" s="11" t="n"/>
      <c r="B13" s="12" t="n"/>
      <c r="C13" s="11" t="n"/>
      <c r="D13" s="11" t="n"/>
      <c r="E13" s="11" t="n"/>
      <c r="F13" s="11">
        <f>IF(E13="","",CEILING(E13/270*60,5))</f>
        <v/>
      </c>
      <c r="G13" s="11" t="n"/>
      <c r="H13" s="11" t="n"/>
      <c r="I13" s="12" t="n"/>
      <c r="J13" s="12" t="n"/>
    </row>
    <row r="14" ht="17" customHeight="1">
      <c r="A14" s="11" t="n"/>
      <c r="B14" s="12" t="n"/>
      <c r="C14" s="11" t="n"/>
      <c r="D14" s="11" t="n"/>
      <c r="E14" s="11" t="n"/>
      <c r="F14" s="11">
        <f>IF(E14="","",CEILING(E14/270*60,5))</f>
        <v/>
      </c>
      <c r="G14" s="11" t="n"/>
      <c r="H14" s="11" t="n"/>
      <c r="I14" s="12" t="n"/>
      <c r="J14" s="12" t="n"/>
    </row>
    <row r="15" ht="17" customHeight="1">
      <c r="A15" s="11" t="n"/>
      <c r="B15" s="12" t="n"/>
      <c r="C15" s="11" t="n"/>
      <c r="D15" s="11" t="n"/>
      <c r="E15" s="11" t="n"/>
      <c r="F15" s="11">
        <f>IF(E15="","",CEILING(E15/270*60,5))</f>
        <v/>
      </c>
      <c r="G15" s="11" t="n"/>
      <c r="H15" s="11" t="n"/>
      <c r="I15" s="12" t="n"/>
      <c r="J15" s="12" t="n"/>
    </row>
    <row r="16" ht="17" customHeight="1">
      <c r="A16" s="11" t="n"/>
      <c r="B16" s="12" t="n"/>
      <c r="C16" s="11" t="n"/>
      <c r="D16" s="11" t="n"/>
      <c r="E16" s="11" t="n"/>
      <c r="F16" s="11">
        <f>IF(E16="","",CEILING(E16/270*60,5))</f>
        <v/>
      </c>
      <c r="G16" s="11" t="n"/>
      <c r="H16" s="11" t="n"/>
      <c r="I16" s="12" t="n"/>
      <c r="J16" s="12" t="n"/>
    </row>
    <row r="17" ht="17" customHeight="1">
      <c r="A17" s="11" t="n"/>
      <c r="B17" s="12" t="n"/>
      <c r="C17" s="11" t="n"/>
      <c r="D17" s="11" t="n"/>
      <c r="E17" s="11" t="n"/>
      <c r="F17" s="11">
        <f>IF(E17="","",CEILING(E17/270*60,5))</f>
        <v/>
      </c>
      <c r="G17" s="11" t="n"/>
      <c r="H17" s="11" t="n"/>
      <c r="I17" s="12" t="n"/>
      <c r="J17" s="12" t="n"/>
    </row>
    <row r="18" ht="17" customHeight="1">
      <c r="A18" s="11" t="n"/>
      <c r="B18" s="12" t="n"/>
      <c r="C18" s="11" t="n"/>
      <c r="D18" s="11" t="n"/>
      <c r="E18" s="11" t="n"/>
      <c r="F18" s="11">
        <f>IF(E18="","",CEILING(E18/270*60,5))</f>
        <v/>
      </c>
      <c r="G18" s="11" t="n"/>
      <c r="H18" s="11" t="n"/>
      <c r="I18" s="12" t="n"/>
      <c r="J18" s="12" t="n"/>
    </row>
    <row r="19" ht="17" customHeight="1">
      <c r="A19" s="11" t="n"/>
      <c r="B19" s="12" t="n"/>
      <c r="C19" s="11" t="n"/>
      <c r="D19" s="11" t="n"/>
      <c r="E19" s="11" t="n"/>
      <c r="F19" s="11">
        <f>IF(E19="","",CEILING(E19/270*60,5))</f>
        <v/>
      </c>
      <c r="G19" s="11" t="n"/>
      <c r="H19" s="11" t="n"/>
      <c r="I19" s="12" t="n"/>
      <c r="J19" s="12" t="n"/>
    </row>
    <row r="20" ht="17" customHeight="1">
      <c r="A20" s="11" t="n"/>
      <c r="B20" s="12" t="n"/>
      <c r="C20" s="11" t="n"/>
      <c r="D20" s="11" t="n"/>
      <c r="E20" s="11" t="n"/>
      <c r="F20" s="11">
        <f>IF(E20="","",CEILING(E20/270*60,5))</f>
        <v/>
      </c>
      <c r="G20" s="11" t="n"/>
      <c r="H20" s="11" t="n"/>
      <c r="I20" s="12" t="n"/>
      <c r="J20" s="12" t="n"/>
    </row>
    <row r="21" ht="17" customHeight="1">
      <c r="A21" s="11" t="n"/>
      <c r="B21" s="12" t="n"/>
      <c r="C21" s="11" t="n"/>
      <c r="D21" s="11" t="n"/>
      <c r="E21" s="11" t="n"/>
      <c r="F21" s="11">
        <f>IF(E21="","",CEILING(E21/270*60,5))</f>
        <v/>
      </c>
      <c r="G21" s="11" t="n"/>
      <c r="H21" s="11" t="n"/>
      <c r="I21" s="12" t="n"/>
      <c r="J21" s="12" t="n"/>
    </row>
    <row r="22" ht="17" customHeight="1">
      <c r="A22" s="11" t="n"/>
      <c r="B22" s="12" t="n"/>
      <c r="C22" s="11" t="n"/>
      <c r="D22" s="11" t="n"/>
      <c r="E22" s="11" t="n"/>
      <c r="F22" s="11">
        <f>IF(E22="","",CEILING(E22/270*60,5))</f>
        <v/>
      </c>
      <c r="G22" s="11" t="n"/>
      <c r="H22" s="11" t="n"/>
      <c r="I22" s="12" t="n"/>
      <c r="J22" s="12" t="n"/>
    </row>
    <row r="23" ht="17" customHeight="1">
      <c r="A23" s="13" t="inlineStr">
        <is>
          <t>曲・SEの尺の合計（C列×60＋D列）</t>
        </is>
      </c>
      <c r="B23" s="14" t="n"/>
      <c r="C23" s="14" t="n"/>
      <c r="D23" s="14" t="n"/>
      <c r="E23" s="14" t="n"/>
      <c r="F23" s="14" t="n"/>
      <c r="G23" s="14" t="n"/>
      <c r="H23" s="15">
        <f>SUM(C7:C22)*60+SUM(D7:D22)</f>
        <v/>
      </c>
      <c r="I23" s="15">
        <f>IF(H23="","",INT(H23/60)&amp;"分"&amp;TEXT(MOD(H23,60),"00")&amp;"秒")</f>
        <v/>
      </c>
      <c r="J23" s="14" t="n"/>
    </row>
    <row r="24" ht="17" customHeight="1">
      <c r="A24" s="13" t="inlineStr">
        <is>
          <t>MCの合計（F列の自動計算）</t>
        </is>
      </c>
      <c r="B24" s="14" t="n"/>
      <c r="C24" s="14" t="n"/>
      <c r="D24" s="14" t="n"/>
      <c r="E24" s="14" t="n"/>
      <c r="F24" s="14" t="n"/>
      <c r="G24" s="14" t="n"/>
      <c r="H24" s="15">
        <f>SUM(F7:F22)</f>
        <v/>
      </c>
      <c r="I24" s="15">
        <f>IF(H24="","",INT(H24/60)&amp;"分"&amp;TEXT(MOD(H24,60),"00")&amp;"秒")</f>
        <v/>
      </c>
      <c r="J24" s="14" t="n"/>
    </row>
    <row r="25" ht="17" customHeight="1">
      <c r="A25" s="13" t="inlineStr">
        <is>
          <t>曲間・チューニング（A列の番号×10秒）</t>
        </is>
      </c>
      <c r="B25" s="14" t="n"/>
      <c r="C25" s="14" t="n"/>
      <c r="D25" s="14" t="n"/>
      <c r="E25" s="14" t="n"/>
      <c r="F25" s="14" t="n"/>
      <c r="G25" s="14" t="n"/>
      <c r="H25" s="15">
        <f>COUNT(A7:A22)*10</f>
        <v/>
      </c>
      <c r="I25" s="15">
        <f>IF(H25="","",INT(H25/60)&amp;"分"&amp;TEXT(MOD(H25,60),"00")&amp;"秒")</f>
        <v/>
      </c>
      <c r="J25" s="14" t="n"/>
    </row>
    <row r="26" ht="17" customHeight="1">
      <c r="A26" s="16" t="inlineStr">
        <is>
          <t>MC・曲間こみの所要</t>
        </is>
      </c>
      <c r="B26" s="17" t="n"/>
      <c r="C26" s="17" t="n"/>
      <c r="D26" s="17" t="n"/>
      <c r="E26" s="17" t="n"/>
      <c r="F26" s="17" t="n"/>
      <c r="G26" s="17" t="n"/>
      <c r="H26" s="18">
        <f>H23+H24+H25</f>
        <v/>
      </c>
      <c r="I26" s="18">
        <f>IF(H26="","",INT(H26/60)&amp;"分"&amp;TEXT(MOD(H26,60),"00")&amp;"秒")</f>
        <v/>
      </c>
      <c r="J26" s="17" t="n"/>
    </row>
    <row r="27">
      <c r="A27" s="13" t="inlineStr">
        <is>
          <t>持ち時間との差（マイナスなら超過）</t>
        </is>
      </c>
      <c r="B27" s="14" t="n"/>
      <c r="C27" s="14" t="n"/>
      <c r="D27" s="14" t="n"/>
      <c r="E27" s="14" t="n"/>
      <c r="F27" s="14" t="n"/>
      <c r="G27" s="14" t="n"/>
      <c r="H27" s="15">
        <f>IF($G$4="","",$G$4*60-H26)</f>
        <v/>
      </c>
      <c r="I27" s="15">
        <f>IF(H27="","",IF(H27&lt;0,"超過 "&amp;INT(-H27/60)&amp;"分"&amp;TEXT(MOD(-H27,60),"00")&amp;"秒","残り "&amp;INT(H27/60)&amp;"分"&amp;TEXT(MOD(H27,60),"00")&amp;"秒"))</f>
        <v/>
      </c>
      <c r="J27" s="14" t="n"/>
    </row>
    <row r="29" ht="30" customHeight="1">
      <c r="A29" s="3" t="inlineStr">
        <is>
          <t>使い方：①G4に持ち時間（分）を入れる →②各曲の「分」「秒」を入れる →③MCの行はE列に話す文字数を入れる（F列が秒数を自動計算：1分270字換算）→④いちばん下の「持ち時間との差」がプラスになるまで曲を調整。入場SEの行は「分・秒」に尺を入れて、I列に「幕前から再生」などの渡し方を書きます。</t>
        </is>
      </c>
    </row>
    <row r="30">
      <c r="A30" s="3" t="inlineStr">
        <is>
          <t>書き方の解説・持ち時間→曲数の早見表：https://set-zu.jp/guide/setlist-kakikata/　／　MCで何を話すかの台本：https://set-zu.jp/column/band-mc/　／　セット図・回線表を1分で作る：https://set-zu.jp/app/</t>
        </is>
      </c>
    </row>
  </sheetData>
  <mergeCells count="19">
    <mergeCell ref="I27:J27"/>
    <mergeCell ref="A1:E1"/>
    <mergeCell ref="A29:J29"/>
    <mergeCell ref="I26:J26"/>
    <mergeCell ref="B4:E4"/>
    <mergeCell ref="I25:J25"/>
    <mergeCell ref="A30:J30"/>
    <mergeCell ref="A24:G24"/>
    <mergeCell ref="B3:E3"/>
    <mergeCell ref="I24:J24"/>
    <mergeCell ref="I23:J23"/>
    <mergeCell ref="A25:G25"/>
    <mergeCell ref="G3:J3"/>
    <mergeCell ref="A27:G27"/>
    <mergeCell ref="H4:J4"/>
    <mergeCell ref="A26:G26"/>
    <mergeCell ref="A2:J2"/>
    <mergeCell ref="F1:J1"/>
    <mergeCell ref="A23:G23"/>
  </mergeCells>
  <dataValidations count="1">
    <dataValidation sqref="G7:G22" showDropDown="0" showInputMessage="0" showErrorMessage="0" allowBlank="1" type="list">
      <formula1>"速い,ミドル,バラード"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6" customWidth="1" min="3" max="3"/>
    <col width="6" customWidth="1" min="4" max="4"/>
    <col width="8" customWidth="1" min="5" max="5"/>
    <col width="9" customWidth="1" min="6" max="6"/>
    <col width="13" customWidth="1" min="7" max="7"/>
    <col width="7" customWidth="1" min="8" max="8"/>
    <col width="26" customWidth="1" min="9" max="9"/>
    <col width="28" customWidth="1" min="10" max="10"/>
  </cols>
  <sheetData>
    <row r="1">
      <c r="A1" s="1" t="inlineStr">
        <is>
          <t>セットリスト（スタッフ用）</t>
        </is>
      </c>
      <c r="F1" s="2" t="inlineStr">
        <is>
          <t>無料テンプレート by セット図くん（set-zu.jp）　※印刷・改変自由</t>
        </is>
      </c>
    </row>
    <row r="2">
      <c r="A2" s="3" t="inlineStr">
        <is>
          <t>対バン30分・6曲＋入場SE＋MC2回の例。演奏25分40秒＋SE40秒＋MC2分30秒＋曲間1分＝29分50秒。</t>
        </is>
      </c>
    </row>
    <row r="3" ht="18" customHeight="1">
      <c r="A3" s="4" t="inlineStr">
        <is>
          <t>バンド名</t>
        </is>
      </c>
      <c r="B3" s="5" t="n"/>
      <c r="C3" s="5" t="n"/>
      <c r="D3" s="5" t="n"/>
      <c r="E3" s="5" t="n"/>
      <c r="F3" s="4" t="inlineStr">
        <is>
          <t>出演日・会場・イベント名</t>
        </is>
      </c>
      <c r="G3" s="5" t="n"/>
      <c r="H3" s="6" t="n"/>
      <c r="I3" s="6" t="n"/>
      <c r="J3" s="7" t="n"/>
    </row>
    <row r="4" ht="18" customHeight="1">
      <c r="A4" s="4" t="inlineStr">
        <is>
          <t>出番（◯番目）</t>
        </is>
      </c>
      <c r="B4" s="5" t="n"/>
      <c r="C4" s="5" t="n"/>
      <c r="D4" s="5" t="n"/>
      <c r="E4" s="5" t="n"/>
      <c r="F4" s="4" t="inlineStr">
        <is>
          <t>持ち時間（分）</t>
        </is>
      </c>
      <c r="G4" s="19" t="n">
        <v>30</v>
      </c>
      <c r="H4" s="9" t="inlineStr">
        <is>
          <t>← 分だけ数字で（例：30）。いちばん下の「持ち時間との差」が自動で出ます</t>
        </is>
      </c>
      <c r="I4" s="6" t="n"/>
      <c r="J4" s="7" t="n"/>
    </row>
    <row r="6" ht="28" customHeight="1">
      <c r="A6" s="10" t="inlineStr">
        <is>
          <t>順</t>
        </is>
      </c>
      <c r="B6" s="10" t="inlineStr">
        <is>
          <t>曲名（カバーはアーティスト名も）</t>
        </is>
      </c>
      <c r="C6" s="10" t="inlineStr">
        <is>
          <t>分</t>
        </is>
      </c>
      <c r="D6" s="10" t="inlineStr">
        <is>
          <t>秒</t>
        </is>
      </c>
      <c r="E6" s="10" t="inlineStr">
        <is>
          <t>MCの
字数</t>
        </is>
      </c>
      <c r="F6" s="10" t="inlineStr">
        <is>
          <t>MC秒
(自動)</t>
        </is>
      </c>
      <c r="G6" s="10" t="inlineStr">
        <is>
          <t>テンポ</t>
        </is>
      </c>
      <c r="H6" s="10" t="inlineStr">
        <is>
          <t>キー</t>
        </is>
      </c>
      <c r="I6" s="10" t="inlineStr">
        <is>
          <t>SE・MC・つなぎ</t>
        </is>
      </c>
      <c r="J6" s="10" t="inlineStr">
        <is>
          <t>照明・持ち替えなどの備考</t>
        </is>
      </c>
    </row>
    <row r="7" ht="17" customHeight="1">
      <c r="A7" s="20" t="inlineStr">
        <is>
          <t>SE</t>
        </is>
      </c>
      <c r="B7" s="21" t="inlineStr">
        <is>
          <t>入場SE「Dawn Signal」</t>
        </is>
      </c>
      <c r="C7" s="20" t="n">
        <v>0</v>
      </c>
      <c r="D7" s="20" t="n">
        <v>40</v>
      </c>
      <c r="E7" s="20" t="n"/>
      <c r="F7" s="20">
        <f>IF(E7="","",CEILING(E7/270*60,5))</f>
        <v/>
      </c>
      <c r="G7" s="20" t="inlineStr">
        <is>
          <t>—</t>
        </is>
      </c>
      <c r="H7" s="20" t="inlineStr">
        <is>
          <t>—</t>
        </is>
      </c>
      <c r="I7" s="21" t="inlineStr">
        <is>
          <t>幕前から再生。データは事前にお渡しします</t>
        </is>
      </c>
      <c r="J7" s="21" t="inlineStr">
        <is>
          <t>暗転のまま。SEが終わる前にメンバー入場</t>
        </is>
      </c>
    </row>
    <row r="8" ht="17" customHeight="1">
      <c r="A8" s="11" t="n">
        <v>1</v>
      </c>
      <c r="B8" s="12" t="inlineStr">
        <is>
          <t>アンダーカレント</t>
        </is>
      </c>
      <c r="C8" s="11" t="n">
        <v>3</v>
      </c>
      <c r="D8" s="11" t="n">
        <v>55</v>
      </c>
      <c r="E8" s="11" t="n"/>
      <c r="F8" s="11">
        <f>IF(E8="","",CEILING(E8/270*60,5))</f>
        <v/>
      </c>
      <c r="G8" s="11" t="inlineStr">
        <is>
          <t>速い</t>
        </is>
      </c>
      <c r="H8" s="11" t="inlineStr">
        <is>
          <t>Am</t>
        </is>
      </c>
      <c r="I8" s="12" t="inlineStr">
        <is>
          <t>SEから間を空けず入ります</t>
        </is>
      </c>
      <c r="J8" s="12" t="inlineStr">
        <is>
          <t>頭から白く明るく。Gt=クランチ</t>
        </is>
      </c>
    </row>
    <row r="9" ht="17" customHeight="1">
      <c r="A9" s="11" t="n">
        <v>2</v>
      </c>
      <c r="B9" s="12" t="inlineStr">
        <is>
          <t>ネオンの飼い方</t>
        </is>
      </c>
      <c r="C9" s="11" t="n">
        <v>4</v>
      </c>
      <c r="D9" s="11" t="n">
        <v>10</v>
      </c>
      <c r="E9" s="11" t="n"/>
      <c r="F9" s="11">
        <f>IF(E9="","",CEILING(E9/270*60,5))</f>
        <v/>
      </c>
      <c r="G9" s="11" t="inlineStr">
        <is>
          <t>速い</t>
        </is>
      </c>
      <c r="H9" s="11" t="inlineStr">
        <is>
          <t>E</t>
        </is>
      </c>
      <c r="I9" s="12" t="inlineStr">
        <is>
          <t>1曲目から続けて（つなぎ）</t>
        </is>
      </c>
      <c r="J9" s="12" t="inlineStr">
        <is>
          <t>前曲のまま。落ちサビで一度落とす</t>
        </is>
      </c>
    </row>
    <row r="10" ht="17" customHeight="1">
      <c r="A10" s="15" t="inlineStr">
        <is>
          <t>MC</t>
        </is>
      </c>
      <c r="B10" s="22" t="inlineStr">
        <is>
          <t>MC① 名乗り・挨拶</t>
        </is>
      </c>
      <c r="C10" s="15" t="n"/>
      <c r="D10" s="15" t="n"/>
      <c r="E10" s="15" t="n">
        <v>270</v>
      </c>
      <c r="F10" s="15">
        <f>IF(E10="","",CEILING(E10/270*60,5))</f>
        <v/>
      </c>
      <c r="G10" s="15" t="inlineStr">
        <is>
          <t>—</t>
        </is>
      </c>
      <c r="H10" s="15" t="inlineStr">
        <is>
          <t>—</t>
        </is>
      </c>
      <c r="I10" s="22" t="inlineStr">
        <is>
          <t>2曲目のあと・1分で切ります</t>
        </is>
      </c>
      <c r="J10" s="22" t="inlineStr">
        <is>
          <t>明るめのまま。ここで転換なし</t>
        </is>
      </c>
    </row>
    <row r="11" ht="17" customHeight="1">
      <c r="A11" s="11" t="n">
        <v>3</v>
      </c>
      <c r="B11" s="12" t="inlineStr">
        <is>
          <t>ジュブナイル</t>
        </is>
      </c>
      <c r="C11" s="11" t="n">
        <v>4</v>
      </c>
      <c r="D11" s="11" t="n">
        <v>30</v>
      </c>
      <c r="E11" s="11" t="n"/>
      <c r="F11" s="11">
        <f>IF(E11="","",CEILING(E11/270*60,5))</f>
        <v/>
      </c>
      <c r="G11" s="11" t="inlineStr">
        <is>
          <t>ミドル</t>
        </is>
      </c>
      <c r="H11" s="11" t="inlineStr">
        <is>
          <t>C</t>
        </is>
      </c>
      <c r="I11" s="12" t="inlineStr">
        <is>
          <t>MC中にGtがアコギへ持ち替え</t>
        </is>
      </c>
      <c r="J11" s="12" t="inlineStr">
        <is>
          <t>少し落として暖色。2番でVoにピンスポ</t>
        </is>
      </c>
    </row>
    <row r="12" ht="17" customHeight="1">
      <c r="A12" s="11" t="n">
        <v>4</v>
      </c>
      <c r="B12" s="12" t="inlineStr">
        <is>
          <t>月の裏側</t>
        </is>
      </c>
      <c r="C12" s="11" t="n">
        <v>4</v>
      </c>
      <c r="D12" s="11" t="n">
        <v>40</v>
      </c>
      <c r="E12" s="11" t="n"/>
      <c r="F12" s="11">
        <f>IF(E12="","",CEILING(E12/270*60,5))</f>
        <v/>
      </c>
      <c r="G12" s="11" t="inlineStr">
        <is>
          <t>バラード</t>
        </is>
      </c>
      <c r="H12" s="11" t="inlineStr">
        <is>
          <t>F#m</t>
        </is>
      </c>
      <c r="I12" s="12" t="inlineStr">
        <is>
          <t>—</t>
        </is>
      </c>
      <c r="J12" s="12" t="inlineStr">
        <is>
          <t>暗め。Voのみピンスポ、後半で全体を戻す</t>
        </is>
      </c>
    </row>
    <row r="13" ht="17" customHeight="1">
      <c r="A13" s="15" t="inlineStr">
        <is>
          <t>MC</t>
        </is>
      </c>
      <c r="B13" s="22" t="inlineStr">
        <is>
          <t>MC② 感謝・物販と次回告知</t>
        </is>
      </c>
      <c r="C13" s="15" t="n"/>
      <c r="D13" s="15" t="n"/>
      <c r="E13" s="15" t="n">
        <v>400</v>
      </c>
      <c r="F13" s="15">
        <f>IF(E13="","",CEILING(E13/270*60,5))</f>
        <v/>
      </c>
      <c r="G13" s="15" t="inlineStr">
        <is>
          <t>—</t>
        </is>
      </c>
      <c r="H13" s="15" t="inlineStr">
        <is>
          <t>—</t>
        </is>
      </c>
      <c r="I13" s="22" t="inlineStr">
        <is>
          <t>長めです。1分30秒で切ります</t>
        </is>
      </c>
      <c r="J13" s="22" t="inlineStr">
        <is>
          <t>そのまま。Gtはエレキへ戻します</t>
        </is>
      </c>
    </row>
    <row r="14" ht="17" customHeight="1">
      <c r="A14" s="11" t="n">
        <v>5</v>
      </c>
      <c r="B14" s="12" t="inlineStr">
        <is>
          <t>サイレン（ザ・ブルーモーメントのカバー）</t>
        </is>
      </c>
      <c r="C14" s="11" t="n">
        <v>3</v>
      </c>
      <c r="D14" s="11" t="n">
        <v>50</v>
      </c>
      <c r="E14" s="11" t="n"/>
      <c r="F14" s="11">
        <f>IF(E14="","",CEILING(E14/270*60,5))</f>
        <v/>
      </c>
      <c r="G14" s="11" t="inlineStr">
        <is>
          <t>速い</t>
        </is>
      </c>
      <c r="H14" s="11" t="inlineStr">
        <is>
          <t>G</t>
        </is>
      </c>
      <c r="I14" s="12" t="inlineStr">
        <is>
          <t>カバー曲です</t>
        </is>
      </c>
      <c r="J14" s="12" t="inlineStr">
        <is>
          <t>明るく。サビで客席も振ってください</t>
        </is>
      </c>
    </row>
    <row r="15" ht="17" customHeight="1">
      <c r="A15" s="11" t="n">
        <v>6</v>
      </c>
      <c r="B15" s="12" t="inlineStr">
        <is>
          <t>ハレーション</t>
        </is>
      </c>
      <c r="C15" s="11" t="n">
        <v>4</v>
      </c>
      <c r="D15" s="11" t="n">
        <v>35</v>
      </c>
      <c r="E15" s="11" t="n"/>
      <c r="F15" s="11">
        <f>IF(E15="","",CEILING(E15/270*60,5))</f>
        <v/>
      </c>
      <c r="G15" s="11" t="inlineStr">
        <is>
          <t>速い</t>
        </is>
      </c>
      <c r="H15" s="11" t="inlineStr">
        <is>
          <t>D</t>
        </is>
      </c>
      <c r="I15" s="12" t="inlineStr">
        <is>
          <t>最終曲。終わりで一度暗転</t>
        </is>
      </c>
      <c r="J15" s="12" t="inlineStr">
        <is>
          <t>ラスサビで全開。終わりはそのまま暗転でOK</t>
        </is>
      </c>
    </row>
    <row r="16" ht="17" customHeight="1">
      <c r="A16" s="13" t="inlineStr">
        <is>
          <t>曲・SEの尺の合計（C列×60＋D列）</t>
        </is>
      </c>
      <c r="B16" s="14" t="n"/>
      <c r="C16" s="14" t="n"/>
      <c r="D16" s="14" t="n"/>
      <c r="E16" s="14" t="n"/>
      <c r="F16" s="14" t="n"/>
      <c r="G16" s="14" t="n"/>
      <c r="H16" s="15">
        <f>SUM(C7:C15)*60+SUM(D7:D15)</f>
        <v/>
      </c>
      <c r="I16" s="15">
        <f>IF(H16="","",INT(H16/60)&amp;"分"&amp;TEXT(MOD(H16,60),"00")&amp;"秒")</f>
        <v/>
      </c>
      <c r="J16" s="14" t="n"/>
    </row>
    <row r="17" ht="17" customHeight="1">
      <c r="A17" s="13" t="inlineStr">
        <is>
          <t>MCの合計（F列の自動計算）</t>
        </is>
      </c>
      <c r="B17" s="14" t="n"/>
      <c r="C17" s="14" t="n"/>
      <c r="D17" s="14" t="n"/>
      <c r="E17" s="14" t="n"/>
      <c r="F17" s="14" t="n"/>
      <c r="G17" s="14" t="n"/>
      <c r="H17" s="15">
        <f>SUM(F7:F15)</f>
        <v/>
      </c>
      <c r="I17" s="15">
        <f>IF(H17="","",INT(H17/60)&amp;"分"&amp;TEXT(MOD(H17,60),"00")&amp;"秒")</f>
        <v/>
      </c>
      <c r="J17" s="14" t="n"/>
    </row>
    <row r="18" ht="17" customHeight="1">
      <c r="A18" s="13" t="inlineStr">
        <is>
          <t>曲間・チューニング（A列の番号×10秒）</t>
        </is>
      </c>
      <c r="B18" s="14" t="n"/>
      <c r="C18" s="14" t="n"/>
      <c r="D18" s="14" t="n"/>
      <c r="E18" s="14" t="n"/>
      <c r="F18" s="14" t="n"/>
      <c r="G18" s="14" t="n"/>
      <c r="H18" s="15">
        <f>COUNT(A7:A15)*10</f>
        <v/>
      </c>
      <c r="I18" s="15">
        <f>IF(H18="","",INT(H18/60)&amp;"分"&amp;TEXT(MOD(H18,60),"00")&amp;"秒")</f>
        <v/>
      </c>
      <c r="J18" s="14" t="n"/>
    </row>
    <row r="19" ht="17" customHeight="1">
      <c r="A19" s="16" t="inlineStr">
        <is>
          <t>MC・曲間こみの所要</t>
        </is>
      </c>
      <c r="B19" s="17" t="n"/>
      <c r="C19" s="17" t="n"/>
      <c r="D19" s="17" t="n"/>
      <c r="E19" s="17" t="n"/>
      <c r="F19" s="17" t="n"/>
      <c r="G19" s="17" t="n"/>
      <c r="H19" s="18">
        <f>H16+H17+H18</f>
        <v/>
      </c>
      <c r="I19" s="18">
        <f>IF(H19="","",INT(H19/60)&amp;"分"&amp;TEXT(MOD(H19,60),"00")&amp;"秒")</f>
        <v/>
      </c>
      <c r="J19" s="17" t="n"/>
    </row>
    <row r="20">
      <c r="A20" s="13" t="inlineStr">
        <is>
          <t>持ち時間との差（マイナスなら超過）</t>
        </is>
      </c>
      <c r="B20" s="14" t="n"/>
      <c r="C20" s="14" t="n"/>
      <c r="D20" s="14" t="n"/>
      <c r="E20" s="14" t="n"/>
      <c r="F20" s="14" t="n"/>
      <c r="G20" s="14" t="n"/>
      <c r="H20" s="15">
        <f>IF($G$4="","",$G$4*60-H19)</f>
        <v/>
      </c>
      <c r="I20" s="15">
        <f>IF(H20="","",IF(H20&lt;0,"超過 "&amp;INT(-H20/60)&amp;"分"&amp;TEXT(MOD(-H20,60),"00")&amp;"秒","残り "&amp;INT(H20/60)&amp;"分"&amp;TEXT(MOD(H20,60),"00")&amp;"秒"))</f>
        <v/>
      </c>
      <c r="J20" s="14" t="n"/>
    </row>
    <row r="22" ht="30" customHeight="1">
      <c r="A22" s="3" t="inlineStr">
        <is>
          <t>使い方：①G4に持ち時間（分）を入れる →②各曲の「分」「秒」を入れる →③MCの行はE列に話す文字数を入れる（F列が秒数を自動計算：1分270字換算）→④いちばん下の「持ち時間との差」がプラスになるまで曲を調整。入場SEの行は「分・秒」に尺を入れて、I列に「幕前から再生」などの渡し方を書きます。</t>
        </is>
      </c>
    </row>
    <row r="23">
      <c r="A23" s="3" t="inlineStr">
        <is>
          <t>書き方の解説・持ち時間→曲数の早見表：https://set-zu.jp/guide/setlist-kakikata/　／　MCで何を話すかの台本：https://set-zu.jp/column/band-mc/　／　セット図・回線表を1分で作る：https://set-zu.jp/app/</t>
        </is>
      </c>
    </row>
  </sheetData>
  <mergeCells count="19">
    <mergeCell ref="A23:J23"/>
    <mergeCell ref="A17:G17"/>
    <mergeCell ref="A22:J22"/>
    <mergeCell ref="A20:G20"/>
    <mergeCell ref="A1:E1"/>
    <mergeCell ref="A19:G19"/>
    <mergeCell ref="B4:E4"/>
    <mergeCell ref="I16:J16"/>
    <mergeCell ref="B3:E3"/>
    <mergeCell ref="I18:J18"/>
    <mergeCell ref="A16:G16"/>
    <mergeCell ref="I17:J17"/>
    <mergeCell ref="I20:J20"/>
    <mergeCell ref="G3:J3"/>
    <mergeCell ref="A18:G18"/>
    <mergeCell ref="H4:J4"/>
    <mergeCell ref="I19:J19"/>
    <mergeCell ref="A2:J2"/>
    <mergeCell ref="F1:J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26" customWidth="1" min="3" max="3"/>
    <col width="24" customWidth="1" min="4" max="4"/>
  </cols>
  <sheetData>
    <row r="1">
      <c r="A1" s="1" t="inlineStr">
        <is>
          <t>持ち時間→曲数の早見表</t>
        </is>
      </c>
    </row>
    <row r="2">
      <c r="A2" s="3" t="inlineStr">
        <is>
          <t>1曲を平均4分、MC1回を1〜1分30秒、曲間・チューニングを1曲あたり10秒として逆算した目安です。</t>
        </is>
      </c>
    </row>
    <row r="4">
      <c r="A4" s="10" t="inlineStr">
        <is>
          <t>持ち時間</t>
        </is>
      </c>
      <c r="B4" s="10" t="inlineStr">
        <is>
          <t>曲数の目安</t>
        </is>
      </c>
      <c r="C4" s="10" t="inlineStr">
        <is>
          <t>MCの回数</t>
        </is>
      </c>
      <c r="D4" s="10" t="inlineStr">
        <is>
          <t>演奏にあてられる時間</t>
        </is>
      </c>
    </row>
    <row r="5" ht="17" customHeight="1">
      <c r="A5" s="4" t="inlineStr">
        <is>
          <t>20分</t>
        </is>
      </c>
      <c r="B5" s="11" t="inlineStr">
        <is>
          <t>4〜5曲</t>
        </is>
      </c>
      <c r="C5" s="12" t="inlineStr">
        <is>
          <t>なし〜1回（計1分）</t>
        </is>
      </c>
      <c r="D5" s="11" t="inlineStr">
        <is>
          <t>16〜17分</t>
        </is>
      </c>
    </row>
    <row r="6" ht="17" customHeight="1">
      <c r="A6" s="4" t="inlineStr">
        <is>
          <t>25分</t>
        </is>
      </c>
      <c r="B6" s="11" t="inlineStr">
        <is>
          <t>5〜6曲</t>
        </is>
      </c>
      <c r="C6" s="12" t="inlineStr">
        <is>
          <t>1〜2回（計2分）</t>
        </is>
      </c>
      <c r="D6" s="11" t="inlineStr">
        <is>
          <t>20〜21分</t>
        </is>
      </c>
    </row>
    <row r="7" ht="17" customHeight="1">
      <c r="A7" s="4" t="inlineStr">
        <is>
          <t>30分</t>
        </is>
      </c>
      <c r="B7" s="11" t="inlineStr">
        <is>
          <t>6〜7曲</t>
        </is>
      </c>
      <c r="C7" s="12" t="inlineStr">
        <is>
          <t>1〜2回（計2〜3分）</t>
        </is>
      </c>
      <c r="D7" s="11" t="inlineStr">
        <is>
          <t>25〜26分</t>
        </is>
      </c>
    </row>
    <row r="8" ht="17" customHeight="1">
      <c r="A8" s="4" t="inlineStr">
        <is>
          <t>40分</t>
        </is>
      </c>
      <c r="B8" s="11" t="inlineStr">
        <is>
          <t>8〜9曲</t>
        </is>
      </c>
      <c r="C8" s="12" t="inlineStr">
        <is>
          <t>2回（計3〜4分）</t>
        </is>
      </c>
      <c r="D8" s="11" t="inlineStr">
        <is>
          <t>34〜35分</t>
        </is>
      </c>
    </row>
    <row r="9" ht="17" customHeight="1">
      <c r="A9" s="4" t="inlineStr">
        <is>
          <t>60分</t>
        </is>
      </c>
      <c r="B9" s="11" t="inlineStr">
        <is>
          <t>12〜14曲</t>
        </is>
      </c>
      <c r="C9" s="12" t="inlineStr">
        <is>
          <t>3〜4回（計6〜8分）</t>
        </is>
      </c>
      <c r="D9" s="11" t="inlineStr">
        <is>
          <t>50〜52分</t>
        </is>
      </c>
    </row>
    <row r="11">
      <c r="A11" s="3" t="inlineStr">
        <is>
          <t>この表どおりぴったりで組むと本番はまず押します。1曲分の余裕を持たせて、押したときに削る曲を先に決めておくのが安全です。</t>
        </is>
      </c>
    </row>
    <row r="12">
      <c r="A12" s="3" t="inlineStr">
        <is>
          <t>MCの秒数は「文字数 ÷ 270 × 60秒」。ライブMCは息継ぎと客席の反応待ちが入るため、原稿読み（1分300字）より遅い1分270字で見積もると本番でほぼ合います。台本の例文：https://set-zu.jp/column/band-mc/</t>
        </is>
      </c>
    </row>
  </sheetData>
  <mergeCells count="4">
    <mergeCell ref="A1:D1"/>
    <mergeCell ref="A12:D12"/>
    <mergeCell ref="A2:D2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2026-10-05T00:09:51Z</dcterms:created>
  <dcterms:modified xmlns:dcterms="http://purl.org/dc/terms/" xmlns:xsi="http://www.w3.org/2001/XMLSchema-instance" xsi:type="dcterms:W3CDTF">2026-10-05T00:09:51Z</dcterms:modified>
</cp:coreProperties>
</file>